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9140" windowHeight="7575" activeTab="0"/>
  </bookViews>
  <sheets>
    <sheet name="имущество" sheetId="1" r:id="rId1"/>
  </sheets>
  <definedNames>
    <definedName name="_xlnm.Print_Area" localSheetId="0">'имущество'!$A$1:$G$21</definedName>
  </definedNames>
  <calcPr fullCalcOnLoad="1"/>
</workbook>
</file>

<file path=xl/sharedStrings.xml><?xml version="1.0" encoding="utf-8"?>
<sst xmlns="http://schemas.openxmlformats.org/spreadsheetml/2006/main" count="41" uniqueCount="41">
  <si>
    <t>№ п/п</t>
  </si>
  <si>
    <t>Наименование предмета, характеристики (кв.м., год выпуска)</t>
  </si>
  <si>
    <t>Адрес</t>
  </si>
  <si>
    <t>Нежилая недвижимость</t>
  </si>
  <si>
    <t xml:space="preserve"> г. Сыктывкар, ул. Огородная, д. 6</t>
  </si>
  <si>
    <t>г. Сыктывкар,  ул. Станционная, д. 104, ГСК-113 «Радар»</t>
  </si>
  <si>
    <t>г. Сыктывкар,  ул. Гаражная, д. 27</t>
  </si>
  <si>
    <t>Автотранспорт</t>
  </si>
  <si>
    <t>Фото</t>
  </si>
  <si>
    <t>Площадь, кв.м.</t>
  </si>
  <si>
    <t>Цена за кв.м., руб.</t>
  </si>
  <si>
    <t>г. Сыктывкар, ул. Димитрова, 10/1</t>
  </si>
  <si>
    <t xml:space="preserve"> г.Сыктывкар, Эжвинский район, ул. Мира, 27/2</t>
  </si>
  <si>
    <t xml:space="preserve"> г. Сыктывкар, ул. Печорская, 62/1,</t>
  </si>
  <si>
    <t>г. Сыктывкар, ул. Печорская, 64,</t>
  </si>
  <si>
    <t>г. Москва, ул.Зоологическая, д.10</t>
  </si>
  <si>
    <t>Цена реализации (руб.)</t>
  </si>
  <si>
    <t>г.Сыктывкар, Заводская, 21, пом Н-6</t>
  </si>
  <si>
    <t>г.Сыктывкар, Заводская, 21, пом Н-8</t>
  </si>
  <si>
    <t>г.Сыктывкар, Интернациональная, 110</t>
  </si>
  <si>
    <t>А/м Mitsubishi Pajero</t>
  </si>
  <si>
    <t>г.Сыктывкар</t>
  </si>
  <si>
    <t>Жилая недвижимость</t>
  </si>
  <si>
    <r>
      <rPr>
        <b/>
        <sz val="12"/>
        <color indexed="8"/>
        <rFont val="Times New Roman"/>
        <family val="1"/>
      </rPr>
      <t>Торгово-офисные помещения</t>
    </r>
    <r>
      <rPr>
        <sz val="12"/>
        <color indexed="8"/>
        <rFont val="Times New Roman"/>
        <family val="1"/>
      </rPr>
      <t xml:space="preserve">, назначение: нежилое, общей площадью </t>
    </r>
    <r>
      <rPr>
        <b/>
        <sz val="12"/>
        <color indexed="8"/>
        <rFont val="Times New Roman"/>
        <family val="1"/>
      </rPr>
      <t>467,1 кв.м.</t>
    </r>
    <r>
      <rPr>
        <sz val="12"/>
        <color indexed="8"/>
        <rFont val="Times New Roman"/>
        <family val="1"/>
      </rPr>
      <t>, этаж антессольный, №№ на поэтажном плане 1, 4, 8-19, 19а, 20, 20а, 21-25, 25а, 26, 27</t>
    </r>
  </si>
  <si>
    <r>
      <t xml:space="preserve">Гараж, </t>
    </r>
    <r>
      <rPr>
        <sz val="12"/>
        <color indexed="8"/>
        <rFont val="Times New Roman"/>
        <family val="1"/>
      </rPr>
      <t>назначение:  нежилое, общая площадь</t>
    </r>
    <r>
      <rPr>
        <b/>
        <sz val="12"/>
        <color indexed="8"/>
        <rFont val="Times New Roman"/>
        <family val="1"/>
      </rPr>
      <t xml:space="preserve"> 18,8 кв.м.,</t>
    </r>
    <r>
      <rPr>
        <sz val="12"/>
        <color indexed="8"/>
        <rFont val="Times New Roman"/>
        <family val="1"/>
      </rPr>
      <t xml:space="preserve">  этаж 1, </t>
    </r>
    <r>
      <rPr>
        <b/>
        <sz val="12"/>
        <color indexed="8"/>
        <rFont val="Times New Roman"/>
        <family val="1"/>
      </rPr>
      <t>гараж 20</t>
    </r>
  </si>
  <si>
    <r>
      <t xml:space="preserve">Помещение, </t>
    </r>
    <r>
      <rPr>
        <sz val="12"/>
        <color indexed="8"/>
        <rFont val="Times New Roman"/>
        <family val="1"/>
      </rPr>
      <t>назначение:  нежилое, общая площадь</t>
    </r>
    <r>
      <rPr>
        <b/>
        <sz val="12"/>
        <color indexed="8"/>
        <rFont val="Times New Roman"/>
        <family val="1"/>
      </rPr>
      <t xml:space="preserve"> 222,5 кв.м.,</t>
    </r>
    <r>
      <rPr>
        <sz val="12"/>
        <color indexed="8"/>
        <rFont val="Times New Roman"/>
        <family val="1"/>
      </rPr>
      <t xml:space="preserve">  этаж 1, антресоль, номера на поэтажном плане 1 этаж (4,5,6,15,16,17,19,30), антресольный этаж (3)</t>
    </r>
  </si>
  <si>
    <r>
      <rPr>
        <b/>
        <sz val="12"/>
        <color indexed="8"/>
        <rFont val="Times New Roman"/>
        <family val="1"/>
      </rPr>
      <t>Здание лечебно-реабилитационного центра (Литер Ж)</t>
    </r>
    <r>
      <rPr>
        <sz val="12"/>
        <color indexed="8"/>
        <rFont val="Times New Roman"/>
        <family val="1"/>
      </rPr>
      <t>, назначение: нежилое, 2-этажное, общая площадь 554,9 кв. м., инв. №214, лит. Ж</t>
    </r>
  </si>
  <si>
    <r>
      <t xml:space="preserve">Земельный участок </t>
    </r>
    <r>
      <rPr>
        <sz val="12"/>
        <color indexed="8"/>
        <rFont val="Times New Roman"/>
        <family val="1"/>
      </rPr>
      <t>для обслуживания здания лечебно-реабилитационного центра, категория земель: земли населенных пунктов, общая площадь 2000 кв. м</t>
    </r>
  </si>
  <si>
    <r>
      <rPr>
        <b/>
        <sz val="12"/>
        <color indexed="8"/>
        <rFont val="Times New Roman"/>
        <family val="1"/>
      </rPr>
      <t>Нежилое здание  – здание склада</t>
    </r>
    <r>
      <rPr>
        <sz val="12"/>
        <color indexed="8"/>
        <rFont val="Times New Roman"/>
        <family val="1"/>
      </rPr>
      <t xml:space="preserve"> (литер Г) площадью 807,7 кв. м., кадастровый №11:05:0105002:843 </t>
    </r>
  </si>
  <si>
    <r>
      <rPr>
        <b/>
        <sz val="12"/>
        <color indexed="8"/>
        <rFont val="Times New Roman"/>
        <family val="1"/>
      </rPr>
      <t>Земельный участок,</t>
    </r>
    <r>
      <rPr>
        <sz val="12"/>
        <color indexed="8"/>
        <rFont val="Times New Roman"/>
        <family val="1"/>
      </rPr>
      <t xml:space="preserve"> категория земель: земли населенных пунктов, разрешенное использование: для обслуживания здания склада, общая площадь 5056 кв. м., кадастровый №11:05:0105002:156</t>
    </r>
  </si>
  <si>
    <r>
      <rPr>
        <b/>
        <sz val="12"/>
        <color indexed="8"/>
        <rFont val="Times New Roman"/>
        <family val="1"/>
      </rPr>
      <t>Административное здание</t>
    </r>
    <r>
      <rPr>
        <sz val="12"/>
        <color indexed="8"/>
        <rFont val="Times New Roman"/>
        <family val="1"/>
      </rPr>
      <t xml:space="preserve"> со встроенными помещениями, назначение: нежилое здание, общая площадь 384,9 кв. м., кадастровый № 11:05:0105015:2117</t>
    </r>
  </si>
  <si>
    <r>
      <rPr>
        <b/>
        <sz val="12"/>
        <color indexed="8"/>
        <rFont val="Times New Roman"/>
        <family val="1"/>
      </rPr>
      <t>Земельный участок</t>
    </r>
    <r>
      <rPr>
        <sz val="12"/>
        <color indexed="8"/>
        <rFont val="Times New Roman"/>
        <family val="1"/>
      </rPr>
      <t>, категория земель: земли населенных пунктов, разрешенное использование: для обслуживания автостоянки при административном здании, общая площадь 824 кв. м., кадастровый №11:05:0105015:76</t>
    </r>
  </si>
  <si>
    <r>
      <rPr>
        <b/>
        <sz val="12"/>
        <color indexed="8"/>
        <rFont val="Times New Roman"/>
        <family val="1"/>
      </rPr>
      <t>Помещение,</t>
    </r>
    <r>
      <rPr>
        <sz val="12"/>
        <color indexed="8"/>
        <rFont val="Times New Roman"/>
        <family val="1"/>
      </rPr>
      <t xml:space="preserve"> нежилое, 337,3 кв. м, этаж 1 </t>
    </r>
  </si>
  <si>
    <r>
      <rPr>
        <b/>
        <sz val="12"/>
        <color indexed="8"/>
        <rFont val="Times New Roman"/>
        <family val="1"/>
      </rPr>
      <t>Помещение</t>
    </r>
    <r>
      <rPr>
        <sz val="12"/>
        <color indexed="8"/>
        <rFont val="Times New Roman"/>
        <family val="1"/>
      </rPr>
      <t>, нежилое 110,3 кв. м, этаж 2</t>
    </r>
  </si>
  <si>
    <r>
      <rPr>
        <b/>
        <sz val="12"/>
        <color indexed="8"/>
        <rFont val="Times New Roman"/>
        <family val="1"/>
      </rPr>
      <t>Нежилое адм. здание</t>
    </r>
    <r>
      <rPr>
        <sz val="12"/>
        <color indexed="8"/>
        <rFont val="Times New Roman"/>
        <family val="1"/>
      </rPr>
      <t xml:space="preserve">, 509,7 кв. м, земельный участок площадью 259,0 кв. м. </t>
    </r>
  </si>
  <si>
    <r>
      <t>Квартира</t>
    </r>
    <r>
      <rPr>
        <sz val="12"/>
        <color indexed="8"/>
        <rFont val="Times New Roman"/>
        <family val="1"/>
      </rPr>
      <t xml:space="preserve"> из 4 комнат, назначение: жилое, общая площадь </t>
    </r>
    <r>
      <rPr>
        <b/>
        <sz val="12"/>
        <color indexed="8"/>
        <rFont val="Times New Roman"/>
        <family val="1"/>
      </rPr>
      <t>95,2 кв.м</t>
    </r>
    <r>
      <rPr>
        <sz val="12"/>
        <color indexed="8"/>
        <rFont val="Times New Roman"/>
        <family val="1"/>
      </rPr>
      <t xml:space="preserve">, этаж 3 </t>
    </r>
  </si>
  <si>
    <r>
      <rPr>
        <b/>
        <sz val="12"/>
        <color indexed="8"/>
        <rFont val="Times New Roman"/>
        <family val="1"/>
      </rPr>
      <t>Нежилые помещения ,</t>
    </r>
    <r>
      <rPr>
        <sz val="12"/>
        <color indexed="8"/>
        <rFont val="Times New Roman"/>
        <family val="1"/>
      </rPr>
      <t xml:space="preserve"> назначение: нежилое, общая площадь 301,9 кв. м., этаж 1, номера на поэтажном плане Н-1 (1 этаж, №2, 3, 14, 16-29), кадастровый №  11:05:0105002:640</t>
    </r>
  </si>
  <si>
    <t>г. Сыктывкар, ул. Коммунистическая, д. 5</t>
  </si>
  <si>
    <r>
      <rPr>
        <b/>
        <sz val="12"/>
        <color indexed="8"/>
        <rFont val="Times New Roman"/>
        <family val="1"/>
      </rPr>
      <t>Здание-памятник (магазин «Оружие»),</t>
    </r>
    <r>
      <rPr>
        <sz val="12"/>
        <color indexed="8"/>
        <rFont val="Times New Roman"/>
        <family val="1"/>
      </rPr>
      <t xml:space="preserve"> нежилое, 2-этажный, общая площадь 251,4 кв. м., земельный участок, площадь 277 кв. м.,</t>
    </r>
  </si>
  <si>
    <r>
      <rPr>
        <b/>
        <sz val="12"/>
        <color indexed="8"/>
        <rFont val="Times New Roman"/>
        <family val="1"/>
      </rPr>
      <t>Индивидуальный жилой дом,</t>
    </r>
    <r>
      <rPr>
        <sz val="12"/>
        <color indexed="8"/>
        <rFont val="Times New Roman"/>
        <family val="1"/>
      </rPr>
      <t xml:space="preserve"> 2-этажный, площадь 240,3 кв.м, земельный участок 2043 кв.м</t>
    </r>
  </si>
  <si>
    <t xml:space="preserve">Республика Коми, Сыктывдинский район, с. Выльгорт, ул.Береговая, д.22,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</si>
</sst>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\ _₽_-;\-* #,##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19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center" wrapText="1" indent="1"/>
    </xf>
    <xf numFmtId="0" fontId="39" fillId="0" borderId="0" xfId="0" applyFont="1" applyAlignment="1">
      <alignment horizontal="center" vertical="center" wrapText="1"/>
    </xf>
    <xf numFmtId="0" fontId="39" fillId="7" borderId="10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39" fillId="0" borderId="10" xfId="0" applyFont="1" applyFill="1" applyBorder="1" applyAlignment="1">
      <alignment horizontal="left" vertical="center" wrapText="1" indent="1"/>
    </xf>
    <xf numFmtId="4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 indent="1"/>
    </xf>
    <xf numFmtId="165" fontId="39" fillId="0" borderId="10" xfId="58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65" fontId="39" fillId="0" borderId="0" xfId="0" applyNumberFormat="1" applyFont="1" applyAlignment="1">
      <alignment horizontal="left" vertical="top" wrapText="1"/>
    </xf>
    <xf numFmtId="0" fontId="39" fillId="0" borderId="10" xfId="0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vertical="center" wrapText="1"/>
    </xf>
    <xf numFmtId="4" fontId="39" fillId="0" borderId="0" xfId="0" applyNumberFormat="1" applyFont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66" fontId="39" fillId="0" borderId="10" xfId="58" applyNumberFormat="1" applyFont="1" applyFill="1" applyBorder="1" applyAlignment="1" quotePrefix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3" fontId="39" fillId="0" borderId="10" xfId="58" applyNumberFormat="1" applyFont="1" applyFill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center" wrapText="1" indent="1"/>
    </xf>
    <xf numFmtId="165" fontId="39" fillId="0" borderId="10" xfId="58" applyNumberFormat="1" applyFont="1" applyFill="1" applyBorder="1" applyAlignment="1">
      <alignment horizontal="center" vertical="center" wrapText="1"/>
    </xf>
    <xf numFmtId="164" fontId="39" fillId="33" borderId="10" xfId="58" applyFont="1" applyFill="1" applyBorder="1" applyAlignment="1">
      <alignment horizontal="center" vertical="center" wrapText="1"/>
    </xf>
    <xf numFmtId="166" fontId="39" fillId="33" borderId="10" xfId="58" applyNumberFormat="1" applyFont="1" applyFill="1" applyBorder="1" applyAlignment="1" quotePrefix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165" fontId="39" fillId="0" borderId="12" xfId="58" applyNumberFormat="1" applyFont="1" applyFill="1" applyBorder="1" applyAlignment="1">
      <alignment horizontal="center" vertical="center" wrapText="1"/>
    </xf>
    <xf numFmtId="165" fontId="39" fillId="0" borderId="11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3</xdr:row>
      <xdr:rowOff>9525</xdr:rowOff>
    </xdr:from>
    <xdr:to>
      <xdr:col>6</xdr:col>
      <xdr:colOff>9525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1371600"/>
          <a:ext cx="1600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</xdr:row>
      <xdr:rowOff>28575</xdr:rowOff>
    </xdr:from>
    <xdr:to>
      <xdr:col>5</xdr:col>
      <xdr:colOff>1600200</xdr:colOff>
      <xdr:row>5</xdr:row>
      <xdr:rowOff>1266825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4038600"/>
          <a:ext cx="1590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47625</xdr:rowOff>
    </xdr:from>
    <xdr:to>
      <xdr:col>5</xdr:col>
      <xdr:colOff>1600200</xdr:colOff>
      <xdr:row>4</xdr:row>
      <xdr:rowOff>1333500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2686050"/>
          <a:ext cx="1590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66675</xdr:rowOff>
    </xdr:from>
    <xdr:to>
      <xdr:col>6</xdr:col>
      <xdr:colOff>0</xdr:colOff>
      <xdr:row>6</xdr:row>
      <xdr:rowOff>1257300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67725" y="5438775"/>
          <a:ext cx="1600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0</xdr:colOff>
      <xdr:row>7</xdr:row>
      <xdr:rowOff>1219200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67725" y="6677025"/>
          <a:ext cx="1600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38100</xdr:rowOff>
    </xdr:from>
    <xdr:to>
      <xdr:col>6</xdr:col>
      <xdr:colOff>0</xdr:colOff>
      <xdr:row>12</xdr:row>
      <xdr:rowOff>1247775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67725" y="13068300"/>
          <a:ext cx="1600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11</xdr:row>
      <xdr:rowOff>28575</xdr:rowOff>
    </xdr:from>
    <xdr:to>
      <xdr:col>6</xdr:col>
      <xdr:colOff>9525</xdr:colOff>
      <xdr:row>11</xdr:row>
      <xdr:rowOff>1228725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0" y="11782425"/>
          <a:ext cx="1600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</xdr:row>
      <xdr:rowOff>47625</xdr:rowOff>
    </xdr:from>
    <xdr:to>
      <xdr:col>5</xdr:col>
      <xdr:colOff>1600200</xdr:colOff>
      <xdr:row>8</xdr:row>
      <xdr:rowOff>1247775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0" y="7972425"/>
          <a:ext cx="1590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19050</xdr:rowOff>
    </xdr:from>
    <xdr:to>
      <xdr:col>5</xdr:col>
      <xdr:colOff>1600200</xdr:colOff>
      <xdr:row>9</xdr:row>
      <xdr:rowOff>1247775</xdr:rowOff>
    </xdr:to>
    <xdr:pic>
      <xdr:nvPicPr>
        <xdr:cNvPr id="9" name="Рисунок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0" y="9220200"/>
          <a:ext cx="1590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</xdr:row>
      <xdr:rowOff>38100</xdr:rowOff>
    </xdr:from>
    <xdr:to>
      <xdr:col>5</xdr:col>
      <xdr:colOff>1600200</xdr:colOff>
      <xdr:row>10</xdr:row>
      <xdr:rowOff>1238250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77250" y="10515600"/>
          <a:ext cx="1590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18</xdr:row>
      <xdr:rowOff>38100</xdr:rowOff>
    </xdr:from>
    <xdr:to>
      <xdr:col>5</xdr:col>
      <xdr:colOff>1600200</xdr:colOff>
      <xdr:row>18</xdr:row>
      <xdr:rowOff>1238250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477250" y="19021425"/>
          <a:ext cx="1590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9525</xdr:rowOff>
    </xdr:from>
    <xdr:to>
      <xdr:col>6</xdr:col>
      <xdr:colOff>9525</xdr:colOff>
      <xdr:row>4</xdr:row>
      <xdr:rowOff>9525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1371600"/>
          <a:ext cx="1600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9525</xdr:rowOff>
    </xdr:from>
    <xdr:to>
      <xdr:col>6</xdr:col>
      <xdr:colOff>9525</xdr:colOff>
      <xdr:row>4</xdr:row>
      <xdr:rowOff>9525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1371600"/>
          <a:ext cx="1600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9525</xdr:rowOff>
    </xdr:from>
    <xdr:to>
      <xdr:col>5</xdr:col>
      <xdr:colOff>1600200</xdr:colOff>
      <xdr:row>3</xdr:row>
      <xdr:rowOff>1266825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1371600"/>
          <a:ext cx="1590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13</xdr:row>
      <xdr:rowOff>38100</xdr:rowOff>
    </xdr:from>
    <xdr:to>
      <xdr:col>5</xdr:col>
      <xdr:colOff>1600200</xdr:colOff>
      <xdr:row>13</xdr:row>
      <xdr:rowOff>962025</xdr:rowOff>
    </xdr:to>
    <xdr:pic>
      <xdr:nvPicPr>
        <xdr:cNvPr id="15" name="Рисунок 20" descr="\\srv-nord\disk_l\Otdel\ZALOG\Клиенты\Сыктывкар\СТК Сыктывкар\Фото_Заводская, 21\2017\P104038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77250" y="14344650"/>
          <a:ext cx="1590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28575</xdr:rowOff>
    </xdr:from>
    <xdr:to>
      <xdr:col>6</xdr:col>
      <xdr:colOff>0</xdr:colOff>
      <xdr:row>14</xdr:row>
      <xdr:rowOff>1028700</xdr:rowOff>
    </xdr:to>
    <xdr:pic>
      <xdr:nvPicPr>
        <xdr:cNvPr id="16" name="Рисунок 21" descr="\\srv-nord\disk_l\Otdel\ZALOG\Клиенты\Сыктывкар\СТК Сыктывкар\Фото_Заводская, 21\2017\P1040383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67725" y="15297150"/>
          <a:ext cx="1600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21</xdr:row>
      <xdr:rowOff>28575</xdr:rowOff>
    </xdr:from>
    <xdr:to>
      <xdr:col>5</xdr:col>
      <xdr:colOff>1600200</xdr:colOff>
      <xdr:row>22</xdr:row>
      <xdr:rowOff>28575</xdr:rowOff>
    </xdr:to>
    <xdr:pic>
      <xdr:nvPicPr>
        <xdr:cNvPr id="17" name="Рисунок 22" descr="\\srv-nord\disk_l\Otdel\ZALOG\Клиенты\Сыктывкар\Чекалкин\фото\Мицибиси\P1060125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77250" y="21764625"/>
          <a:ext cx="1590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15</xdr:row>
      <xdr:rowOff>114300</xdr:rowOff>
    </xdr:from>
    <xdr:to>
      <xdr:col>5</xdr:col>
      <xdr:colOff>1600200</xdr:colOff>
      <xdr:row>15</xdr:row>
      <xdr:rowOff>1095375</xdr:rowOff>
    </xdr:to>
    <xdr:pic>
      <xdr:nvPicPr>
        <xdr:cNvPr id="18" name="Рисунок 23" descr="\\srv-nord\disk_l\Otdel\ZALOG\Клиенты\Сыктывкар\МК1\Фото\Интер 110\IMG_20160620_105223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477250" y="16449675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16</xdr:row>
      <xdr:rowOff>28575</xdr:rowOff>
    </xdr:from>
    <xdr:to>
      <xdr:col>5</xdr:col>
      <xdr:colOff>1524000</xdr:colOff>
      <xdr:row>16</xdr:row>
      <xdr:rowOff>1104900</xdr:rowOff>
    </xdr:to>
    <xdr:pic>
      <xdr:nvPicPr>
        <xdr:cNvPr id="19" name="Рисунок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53450" y="17602200"/>
          <a:ext cx="1438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1619250</xdr:colOff>
      <xdr:row>19</xdr:row>
      <xdr:rowOff>66675</xdr:rowOff>
    </xdr:from>
    <xdr:to>
      <xdr:col>5</xdr:col>
      <xdr:colOff>1590675</xdr:colOff>
      <xdr:row>19</xdr:row>
      <xdr:rowOff>1257300</xdr:rowOff>
    </xdr:to>
    <xdr:pic>
      <xdr:nvPicPr>
        <xdr:cNvPr id="20" name="Рисунок 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467725" y="20326350"/>
          <a:ext cx="1590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0" zoomScaleNormal="70" zoomScaleSheetLayoutView="100" zoomScalePageLayoutView="7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22" sqref="G22"/>
    </sheetView>
  </sheetViews>
  <sheetFormatPr defaultColWidth="8.7109375" defaultRowHeight="63" customHeight="1"/>
  <cols>
    <col min="1" max="1" width="7.57421875" style="3" customWidth="1"/>
    <col min="2" max="2" width="52.57421875" style="4" customWidth="1"/>
    <col min="3" max="3" width="28.57421875" style="4" customWidth="1"/>
    <col min="4" max="4" width="14.00390625" style="4" customWidth="1"/>
    <col min="5" max="5" width="24.28125" style="5" customWidth="1"/>
    <col min="6" max="7" width="24.00390625" style="3" customWidth="1"/>
    <col min="8" max="8" width="8.7109375" style="3" customWidth="1"/>
    <col min="9" max="9" width="14.00390625" style="3" bestFit="1" customWidth="1"/>
    <col min="10" max="16384" width="8.7109375" style="3" customWidth="1"/>
  </cols>
  <sheetData>
    <row r="1" ht="38.25" customHeight="1">
      <c r="B1" s="2"/>
    </row>
    <row r="2" spans="1:7" ht="45.75" customHeight="1">
      <c r="A2" s="1" t="s">
        <v>0</v>
      </c>
      <c r="B2" s="1" t="s">
        <v>1</v>
      </c>
      <c r="C2" s="1" t="s">
        <v>2</v>
      </c>
      <c r="D2" s="1" t="s">
        <v>9</v>
      </c>
      <c r="E2" s="1" t="s">
        <v>16</v>
      </c>
      <c r="F2" s="1" t="s">
        <v>8</v>
      </c>
      <c r="G2" s="1" t="s">
        <v>10</v>
      </c>
    </row>
    <row r="3" spans="1:7" ht="23.25" customHeight="1">
      <c r="A3" s="6"/>
      <c r="B3" s="34" t="s">
        <v>3</v>
      </c>
      <c r="C3" s="34"/>
      <c r="D3" s="34"/>
      <c r="E3" s="34"/>
      <c r="F3" s="34"/>
      <c r="G3" s="34"/>
    </row>
    <row r="4" spans="1:7" ht="100.5" customHeight="1">
      <c r="A4" s="7">
        <v>1</v>
      </c>
      <c r="B4" s="8" t="s">
        <v>23</v>
      </c>
      <c r="C4" s="9" t="s">
        <v>4</v>
      </c>
      <c r="D4" s="10">
        <v>467.1</v>
      </c>
      <c r="E4" s="29">
        <v>16000000</v>
      </c>
      <c r="F4" s="10"/>
      <c r="G4" s="11">
        <f>E4/D4</f>
        <v>34253.907086277024</v>
      </c>
    </row>
    <row r="5" spans="1:7" ht="108" customHeight="1">
      <c r="A5" s="7">
        <f>A4+1</f>
        <v>2</v>
      </c>
      <c r="B5" s="12" t="s">
        <v>24</v>
      </c>
      <c r="C5" s="13" t="s">
        <v>5</v>
      </c>
      <c r="D5" s="10">
        <v>18.8</v>
      </c>
      <c r="E5" s="14">
        <v>170000</v>
      </c>
      <c r="F5" s="10"/>
      <c r="G5" s="11">
        <f>E5/D5</f>
        <v>9042.553191489362</v>
      </c>
    </row>
    <row r="6" spans="1:7" ht="107.25" customHeight="1">
      <c r="A6" s="7">
        <f aca="true" t="shared" si="0" ref="A6:A16">A5+1</f>
        <v>3</v>
      </c>
      <c r="B6" s="15" t="s">
        <v>25</v>
      </c>
      <c r="C6" s="13" t="s">
        <v>6</v>
      </c>
      <c r="D6" s="10">
        <v>222.5</v>
      </c>
      <c r="E6" s="14">
        <v>4000000</v>
      </c>
      <c r="F6" s="10"/>
      <c r="G6" s="11">
        <f>E6/D6</f>
        <v>17977.52808988764</v>
      </c>
    </row>
    <row r="7" spans="1:7" ht="100.5" customHeight="1">
      <c r="A7" s="32">
        <f t="shared" si="0"/>
        <v>4</v>
      </c>
      <c r="B7" s="15" t="s">
        <v>26</v>
      </c>
      <c r="C7" s="32" t="s">
        <v>12</v>
      </c>
      <c r="D7" s="10">
        <v>554.9</v>
      </c>
      <c r="E7" s="37">
        <v>15000000</v>
      </c>
      <c r="F7" s="10"/>
      <c r="G7" s="35">
        <f>(E7/D7)</f>
        <v>27031.897639214272</v>
      </c>
    </row>
    <row r="8" spans="1:9" ht="100.5" customHeight="1">
      <c r="A8" s="33"/>
      <c r="B8" s="15" t="s">
        <v>27</v>
      </c>
      <c r="C8" s="33"/>
      <c r="D8" s="10">
        <v>2000</v>
      </c>
      <c r="E8" s="38"/>
      <c r="F8" s="10"/>
      <c r="G8" s="36"/>
      <c r="I8" s="16"/>
    </row>
    <row r="9" spans="1:9" ht="100.5" customHeight="1">
      <c r="A9" s="7">
        <f>A7+1</f>
        <v>5</v>
      </c>
      <c r="B9" s="17" t="s">
        <v>28</v>
      </c>
      <c r="C9" s="32" t="s">
        <v>13</v>
      </c>
      <c r="D9" s="10">
        <v>807.7</v>
      </c>
      <c r="E9" s="37">
        <f>13548000+4748000</f>
        <v>18296000</v>
      </c>
      <c r="F9" s="18"/>
      <c r="G9" s="35">
        <f>E9/D9</f>
        <v>22651.974743097682</v>
      </c>
      <c r="I9" s="19"/>
    </row>
    <row r="10" spans="1:7" ht="100.5" customHeight="1">
      <c r="A10" s="7">
        <f t="shared" si="0"/>
        <v>6</v>
      </c>
      <c r="B10" s="17" t="s">
        <v>29</v>
      </c>
      <c r="C10" s="33"/>
      <c r="D10" s="10">
        <v>5056</v>
      </c>
      <c r="E10" s="38"/>
      <c r="F10" s="18"/>
      <c r="G10" s="36"/>
    </row>
    <row r="11" spans="1:7" ht="100.5" customHeight="1">
      <c r="A11" s="7">
        <f t="shared" si="0"/>
        <v>7</v>
      </c>
      <c r="B11" s="20" t="s">
        <v>36</v>
      </c>
      <c r="C11" s="11" t="s">
        <v>14</v>
      </c>
      <c r="D11" s="10">
        <v>301.9</v>
      </c>
      <c r="E11" s="29">
        <v>6900000</v>
      </c>
      <c r="F11" s="10"/>
      <c r="G11" s="11">
        <f>E11/D11</f>
        <v>22855.250082808878</v>
      </c>
    </row>
    <row r="12" spans="1:7" ht="100.5" customHeight="1">
      <c r="A12" s="32">
        <f>A11+1</f>
        <v>8</v>
      </c>
      <c r="B12" s="15" t="s">
        <v>30</v>
      </c>
      <c r="C12" s="32" t="s">
        <v>11</v>
      </c>
      <c r="D12" s="10">
        <v>384.9</v>
      </c>
      <c r="E12" s="37">
        <f>13582000*0.8</f>
        <v>10865600</v>
      </c>
      <c r="F12" s="10"/>
      <c r="G12" s="35">
        <f>E12/D12</f>
        <v>28229.670044167317</v>
      </c>
    </row>
    <row r="13" spans="1:7" ht="100.5" customHeight="1">
      <c r="A13" s="33"/>
      <c r="B13" s="21" t="s">
        <v>31</v>
      </c>
      <c r="C13" s="33"/>
      <c r="D13" s="10">
        <v>824</v>
      </c>
      <c r="E13" s="38"/>
      <c r="F13" s="10"/>
      <c r="G13" s="36"/>
    </row>
    <row r="14" spans="1:7" ht="75.75" customHeight="1">
      <c r="A14" s="7">
        <f>A12+1</f>
        <v>9</v>
      </c>
      <c r="B14" s="13" t="s">
        <v>32</v>
      </c>
      <c r="C14" s="22" t="s">
        <v>17</v>
      </c>
      <c r="D14" s="23">
        <v>337.3</v>
      </c>
      <c r="E14" s="24">
        <v>4500000</v>
      </c>
      <c r="F14" s="25"/>
      <c r="G14" s="11">
        <f>E14/D14</f>
        <v>13341.239252890602</v>
      </c>
    </row>
    <row r="15" spans="1:7" ht="84" customHeight="1">
      <c r="A15" s="7">
        <f t="shared" si="0"/>
        <v>10</v>
      </c>
      <c r="B15" s="13" t="s">
        <v>33</v>
      </c>
      <c r="C15" s="22" t="s">
        <v>18</v>
      </c>
      <c r="D15" s="23">
        <v>110.3</v>
      </c>
      <c r="E15" s="24">
        <v>1900000</v>
      </c>
      <c r="F15" s="25"/>
      <c r="G15" s="11">
        <f>E15/D15</f>
        <v>17225.747960108794</v>
      </c>
    </row>
    <row r="16" spans="1:7" ht="97.5" customHeight="1">
      <c r="A16" s="7">
        <f t="shared" si="0"/>
        <v>11</v>
      </c>
      <c r="B16" s="13" t="s">
        <v>34</v>
      </c>
      <c r="C16" s="22" t="s">
        <v>19</v>
      </c>
      <c r="D16" s="23">
        <v>509.7</v>
      </c>
      <c r="E16" s="24">
        <f>(21998400+4723200)*0.85</f>
        <v>22713360</v>
      </c>
      <c r="F16" s="25"/>
      <c r="G16" s="11">
        <f>E16/D16</f>
        <v>44562.213066509714</v>
      </c>
    </row>
    <row r="17" spans="1:7" ht="87.75" customHeight="1">
      <c r="A17" s="7">
        <v>12</v>
      </c>
      <c r="B17" s="13" t="s">
        <v>38</v>
      </c>
      <c r="C17" s="22" t="s">
        <v>37</v>
      </c>
      <c r="D17" s="23">
        <v>251.4</v>
      </c>
      <c r="E17" s="31">
        <v>16000000</v>
      </c>
      <c r="F17" s="25"/>
      <c r="G17" s="11">
        <f>E17/D17</f>
        <v>63643.595863166265</v>
      </c>
    </row>
    <row r="18" spans="1:7" ht="23.25" customHeight="1">
      <c r="A18" s="6"/>
      <c r="B18" s="34" t="s">
        <v>22</v>
      </c>
      <c r="C18" s="34"/>
      <c r="D18" s="34"/>
      <c r="E18" s="34"/>
      <c r="F18" s="34"/>
      <c r="G18" s="34"/>
    </row>
    <row r="19" spans="1:7" ht="100.5" customHeight="1">
      <c r="A19" s="7">
        <v>13</v>
      </c>
      <c r="B19" s="12" t="s">
        <v>35</v>
      </c>
      <c r="C19" s="13" t="s">
        <v>15</v>
      </c>
      <c r="D19" s="7">
        <v>95.2</v>
      </c>
      <c r="E19" s="30">
        <v>27000000</v>
      </c>
      <c r="F19" s="13"/>
      <c r="G19" s="11">
        <f>E19/D19</f>
        <v>283613.44537815126</v>
      </c>
    </row>
    <row r="20" spans="1:7" ht="100.5" customHeight="1">
      <c r="A20" s="7">
        <v>14</v>
      </c>
      <c r="B20" s="13" t="s">
        <v>39</v>
      </c>
      <c r="C20" s="13" t="s">
        <v>40</v>
      </c>
      <c r="D20" s="7">
        <v>240.3</v>
      </c>
      <c r="E20" s="30">
        <v>26500000</v>
      </c>
      <c r="F20" s="13"/>
      <c r="G20" s="11">
        <f>E20/D20</f>
        <v>110278.81814398667</v>
      </c>
    </row>
    <row r="21" spans="1:7" ht="15.75">
      <c r="A21" s="6"/>
      <c r="B21" s="34" t="s">
        <v>7</v>
      </c>
      <c r="C21" s="34"/>
      <c r="D21" s="34"/>
      <c r="E21" s="34"/>
      <c r="F21" s="34"/>
      <c r="G21" s="34"/>
    </row>
    <row r="22" spans="1:7" ht="79.5" customHeight="1">
      <c r="A22" s="7">
        <v>15</v>
      </c>
      <c r="B22" s="13" t="s">
        <v>20</v>
      </c>
      <c r="C22" s="22" t="s">
        <v>21</v>
      </c>
      <c r="D22" s="27"/>
      <c r="E22" s="26">
        <v>500000</v>
      </c>
      <c r="F22" s="27"/>
      <c r="G22" s="27"/>
    </row>
    <row r="23" ht="27" customHeight="1">
      <c r="B23" s="28"/>
    </row>
    <row r="24" ht="37.5" customHeight="1">
      <c r="B24" s="28"/>
    </row>
  </sheetData>
  <sheetProtection/>
  <mergeCells count="14">
    <mergeCell ref="B21:G21"/>
    <mergeCell ref="B18:G18"/>
    <mergeCell ref="A7:A8"/>
    <mergeCell ref="A12:A13"/>
    <mergeCell ref="B3:G3"/>
    <mergeCell ref="C7:C8"/>
    <mergeCell ref="G7:G8"/>
    <mergeCell ref="G12:G13"/>
    <mergeCell ref="E7:E8"/>
    <mergeCell ref="G9:G10"/>
    <mergeCell ref="E9:E10"/>
    <mergeCell ref="C12:C13"/>
    <mergeCell ref="E12:E13"/>
    <mergeCell ref="C9:C10"/>
  </mergeCells>
  <printOptions horizontalCentered="1"/>
  <pageMargins left="0.3937007874015748" right="0.3937007874015748" top="0.31496062992125984" bottom="0.1968503937007874" header="0.1968503937007874" footer="0.3937007874015748"/>
  <pageSetup fitToHeight="4" horizontalDpi="600" verticalDpi="600" orientation="landscape" paperSize="9" scale="55" r:id="rId2"/>
  <headerFooter differentFirst="1">
    <firstHeader>&amp;C&amp;"Times New Roman,обычный"&amp;12Залоговое имущество на реализации
&amp;D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Кунаш</dc:creator>
  <cp:keywords/>
  <dc:description/>
  <cp:lastModifiedBy>Филатов Николай Владимирович</cp:lastModifiedBy>
  <cp:lastPrinted>2017-11-24T04:45:40Z</cp:lastPrinted>
  <dcterms:created xsi:type="dcterms:W3CDTF">2016-04-04T10:57:31Z</dcterms:created>
  <dcterms:modified xsi:type="dcterms:W3CDTF">2017-12-14T06:11:09Z</dcterms:modified>
  <cp:category/>
  <cp:version/>
  <cp:contentType/>
  <cp:contentStatus/>
</cp:coreProperties>
</file>